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2\10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кв.смета_13!$A$1:$K$21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15" i="2" l="1"/>
  <c r="C7" i="2"/>
  <c r="C6" i="2" s="1"/>
  <c r="C11" i="2"/>
  <c r="C13" i="2"/>
  <c r="C10" i="2" s="1"/>
  <c r="C18" i="2" l="1"/>
  <c r="H8" i="2"/>
  <c r="H9" i="2"/>
  <c r="H12" i="2"/>
  <c r="H14" i="2"/>
  <c r="H17" i="2"/>
  <c r="G12" i="2" l="1"/>
  <c r="G14" i="2"/>
  <c r="G17" i="2"/>
  <c r="G9" i="2"/>
  <c r="G8" i="2"/>
  <c r="F8" i="2"/>
  <c r="E16" i="2" l="1"/>
  <c r="E15" i="2"/>
  <c r="E13" i="2"/>
  <c r="F13" i="2"/>
  <c r="E11" i="2"/>
  <c r="E10" i="2"/>
  <c r="E7" i="2"/>
  <c r="F7" i="2"/>
  <c r="E6" i="2"/>
  <c r="F6" i="2"/>
  <c r="F9" i="2"/>
  <c r="F12" i="2"/>
  <c r="F11" i="2" s="1"/>
  <c r="F10" i="2" s="1"/>
  <c r="F14" i="2"/>
  <c r="F17" i="2"/>
  <c r="F16" i="2" s="1"/>
  <c r="F15" i="2" s="1"/>
  <c r="E18" i="2" l="1"/>
  <c r="F18" i="2"/>
  <c r="D16" i="2"/>
  <c r="B16" i="2"/>
  <c r="G16" i="2" s="1"/>
  <c r="D7" i="2"/>
  <c r="B7" i="2"/>
  <c r="H7" i="2" s="1"/>
  <c r="H16" i="2" l="1"/>
  <c r="B15" i="2"/>
  <c r="D11" i="2"/>
  <c r="B11" i="2"/>
  <c r="B13" i="2"/>
  <c r="G13" i="2" l="1"/>
  <c r="H13" i="2"/>
  <c r="G11" i="2"/>
  <c r="H11" i="2"/>
  <c r="G15" i="2"/>
  <c r="H15" i="2"/>
  <c r="B10" i="2"/>
  <c r="D15" i="2"/>
  <c r="D13" i="2"/>
  <c r="D10" i="2" s="1"/>
  <c r="D6" i="2"/>
  <c r="G10" i="2" l="1"/>
  <c r="H10" i="2"/>
  <c r="D18" i="2"/>
  <c r="B6" i="2"/>
  <c r="H6" i="2" l="1"/>
  <c r="B18" i="2"/>
  <c r="G7" i="2"/>
  <c r="G6" i="2" s="1"/>
  <c r="G18" i="2" l="1"/>
  <c r="H18" i="2"/>
</calcChain>
</file>

<file path=xl/sharedStrings.xml><?xml version="1.0" encoding="utf-8"?>
<sst xmlns="http://schemas.openxmlformats.org/spreadsheetml/2006/main" count="27" uniqueCount="27">
  <si>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</si>
  <si>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</si>
  <si>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</si>
  <si>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</si>
  <si>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</si>
  <si>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</si>
  <si>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</si>
  <si>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</si>
  <si>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</si>
  <si>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</si>
  <si>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</si>
  <si>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</si>
  <si>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</si>
  <si>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</si>
  <si>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</si>
  <si>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</si>
  <si>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</si>
  <si>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</si>
  <si>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</si>
  <si>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Кассовый расход на 03.02.2022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</si>
  <si>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10 февраля 2022 года</t>
  </si>
  <si>
    <t>Кассовый расход на 10.02.2022 года</t>
  </si>
  <si>
    <t>Кассовый расход с 03.02.2022 года по 10.02.2022 года</t>
  </si>
  <si>
    <t xml:space="preserve">По состоянию на 10.02.2022 года численность получателей составила 480 человек	</t>
  </si>
  <si>
    <t xml:space="preserve">По состоянию на 10.02.2022 года численность получателей составила 359 человек	</t>
  </si>
  <si>
    <t>Стоимость работ в соответствии с муниципальным контрактом</t>
  </si>
  <si>
    <t>Окончание работ по муниципальному контракту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</si>
</sst>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view="pageBreakPreview" zoomScale="45" zoomScaleNormal="30" zoomScaleSheetLayoutView="45" workbookViewId="0">
      <selection sqref="A1:K1"/>
    </sheetView>
  </sheetViews>
  <sheetFormatPr defaultColWidth="9.140625" defaultRowHeight="26.25" x14ac:dyDescent="0.4"/>
  <cols>
    <col min="1" max="1" width="90.28515625" style="1" customWidth="1"/>
    <col min="2" max="2" width="27.7109375" style="1" customWidth="1"/>
    <col min="3" max="3" width="30.85546875" style="1" hidden="1" customWidth="1"/>
    <col min="4" max="4" width="27.7109375" style="1" hidden="1" customWidth="1"/>
    <col min="5" max="5" width="27.7109375" style="1" customWidth="1"/>
    <col min="6" max="6" width="27.7109375" style="1" hidden="1" customWidth="1"/>
    <col min="7" max="7" width="26.7109375" style="1" customWidth="1"/>
    <col min="8" max="8" width="16.7109375" style="1" customWidth="1"/>
    <col min="9" max="9" width="29.5703125" style="1" hidden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73.5" customHeight="1" x14ac:dyDescent="0.4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ht="22.5" hidden="1" customHeight="1" x14ac:dyDescent="0.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25</v>
      </c>
      <c r="D4" s="7" t="s">
        <v>19</v>
      </c>
      <c r="E4" s="7" t="s">
        <v>21</v>
      </c>
      <c r="F4" s="7" t="s">
        <v>22</v>
      </c>
      <c r="G4" s="7" t="s">
        <v>5</v>
      </c>
      <c r="H4" s="7" t="s">
        <v>0</v>
      </c>
      <c r="I4" s="29" t="s">
        <v>26</v>
      </c>
      <c r="J4" s="39" t="s">
        <v>7</v>
      </c>
      <c r="K4" s="40"/>
    </row>
    <row r="5" spans="1:13" s="6" customFormat="1" ht="22.5" customHeight="1" x14ac:dyDescent="0.4">
      <c r="A5" s="11">
        <v>1</v>
      </c>
      <c r="B5" s="11">
        <v>2</v>
      </c>
      <c r="C5" s="11"/>
      <c r="D5" s="11">
        <v>3</v>
      </c>
      <c r="E5" s="11">
        <v>3</v>
      </c>
      <c r="F5" s="11">
        <v>5</v>
      </c>
      <c r="G5" s="11">
        <v>4</v>
      </c>
      <c r="H5" s="11">
        <v>5</v>
      </c>
      <c r="I5" s="30"/>
      <c r="J5" s="41">
        <v>6</v>
      </c>
      <c r="K5" s="42"/>
    </row>
    <row r="6" spans="1:13" x14ac:dyDescent="0.4">
      <c r="A6" s="12" t="s">
        <v>1</v>
      </c>
      <c r="B6" s="24">
        <f>B7</f>
        <v>111238110</v>
      </c>
      <c r="C6" s="24">
        <f>C7</f>
        <v>0</v>
      </c>
      <c r="D6" s="24">
        <f t="shared" ref="D6:F6" si="0">D7</f>
        <v>11617104.91</v>
      </c>
      <c r="E6" s="24">
        <f t="shared" si="0"/>
        <v>23251456.859999999</v>
      </c>
      <c r="F6" s="24">
        <f t="shared" si="0"/>
        <v>11634351.949999999</v>
      </c>
      <c r="G6" s="24">
        <f>G7</f>
        <v>87986653.140000001</v>
      </c>
      <c r="H6" s="25">
        <f>E6/B6</f>
        <v>0.20902419917059001</v>
      </c>
      <c r="I6" s="31"/>
      <c r="J6" s="43"/>
      <c r="K6" s="44"/>
    </row>
    <row r="7" spans="1:13" ht="51.75" x14ac:dyDescent="0.4">
      <c r="A7" s="12" t="s">
        <v>2</v>
      </c>
      <c r="B7" s="24">
        <f>B8+B9</f>
        <v>111238110</v>
      </c>
      <c r="C7" s="24">
        <f>C8+C9</f>
        <v>0</v>
      </c>
      <c r="D7" s="24">
        <f>D8+D9</f>
        <v>11617104.91</v>
      </c>
      <c r="E7" s="24">
        <f t="shared" ref="E7:F7" si="1">E8+E9</f>
        <v>23251456.859999999</v>
      </c>
      <c r="F7" s="24">
        <f t="shared" si="1"/>
        <v>11634351.949999999</v>
      </c>
      <c r="G7" s="24">
        <f>G8+G9</f>
        <v>87986653.140000001</v>
      </c>
      <c r="H7" s="25">
        <f t="shared" ref="H7:H18" si="2">E7/B7</f>
        <v>0.20902419917059001</v>
      </c>
      <c r="I7" s="31"/>
      <c r="J7" s="43"/>
      <c r="K7" s="44"/>
    </row>
    <row r="8" spans="1:13" ht="105" x14ac:dyDescent="0.4">
      <c r="A8" s="13" t="s">
        <v>10</v>
      </c>
      <c r="B8" s="14">
        <v>54525220</v>
      </c>
      <c r="C8" s="14"/>
      <c r="D8" s="14">
        <v>7517364</v>
      </c>
      <c r="E8" s="14">
        <v>14853389.35</v>
      </c>
      <c r="F8" s="14">
        <f>E8-D8</f>
        <v>7336025.3499999996</v>
      </c>
      <c r="G8" s="26">
        <f>B8-E8</f>
        <v>39671830.649999999</v>
      </c>
      <c r="H8" s="23">
        <f t="shared" si="2"/>
        <v>0.27241319429797806</v>
      </c>
      <c r="I8" s="32"/>
      <c r="J8" s="47" t="s">
        <v>23</v>
      </c>
      <c r="K8" s="48"/>
      <c r="L8" s="47"/>
      <c r="M8" s="48"/>
    </row>
    <row r="9" spans="1:13" ht="91.5" customHeight="1" x14ac:dyDescent="0.4">
      <c r="A9" s="13" t="s">
        <v>11</v>
      </c>
      <c r="B9" s="14">
        <v>56712890</v>
      </c>
      <c r="C9" s="14"/>
      <c r="D9" s="14">
        <v>4099740.91</v>
      </c>
      <c r="E9" s="14">
        <v>8398067.5099999998</v>
      </c>
      <c r="F9" s="14">
        <f t="shared" ref="F9:F17" si="3">E9-D9</f>
        <v>4298326.5999999996</v>
      </c>
      <c r="G9" s="26">
        <f>B9-E9</f>
        <v>48314822.490000002</v>
      </c>
      <c r="H9" s="23">
        <f t="shared" si="2"/>
        <v>0.14808040129854078</v>
      </c>
      <c r="I9" s="32"/>
      <c r="J9" s="47" t="s">
        <v>24</v>
      </c>
      <c r="K9" s="48"/>
      <c r="L9" s="47"/>
      <c r="M9" s="48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>D11+D13</f>
        <v>0</v>
      </c>
      <c r="E10" s="15">
        <f t="shared" ref="E10:F10" si="4">E11+E13</f>
        <v>17499.91</v>
      </c>
      <c r="F10" s="15">
        <f t="shared" si="4"/>
        <v>17499.91</v>
      </c>
      <c r="G10" s="24">
        <f t="shared" ref="G10:G18" si="5">B10-E10</f>
        <v>13169296.539999999</v>
      </c>
      <c r="H10" s="25">
        <f t="shared" si="2"/>
        <v>1.3270781926720346E-3</v>
      </c>
      <c r="I10" s="31"/>
      <c r="J10" s="45"/>
      <c r="K10" s="46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>D12</f>
        <v>0</v>
      </c>
      <c r="E11" s="15">
        <f t="shared" ref="E11:F11" si="6">E12</f>
        <v>17499.91</v>
      </c>
      <c r="F11" s="15">
        <f t="shared" si="6"/>
        <v>17499.91</v>
      </c>
      <c r="G11" s="24">
        <f t="shared" si="5"/>
        <v>11721928.42</v>
      </c>
      <c r="H11" s="25">
        <f t="shared" si="2"/>
        <v>1.4906952458050399E-3</v>
      </c>
      <c r="I11" s="31"/>
      <c r="J11" s="45"/>
      <c r="K11" s="46"/>
    </row>
    <row r="12" spans="1:13" ht="52.5" x14ac:dyDescent="0.4">
      <c r="A12" s="17" t="s">
        <v>13</v>
      </c>
      <c r="B12" s="18">
        <v>11739428.33</v>
      </c>
      <c r="C12" s="18"/>
      <c r="D12" s="18">
        <v>0</v>
      </c>
      <c r="E12" s="18">
        <v>17499.91</v>
      </c>
      <c r="F12" s="14">
        <f t="shared" si="3"/>
        <v>17499.91</v>
      </c>
      <c r="G12" s="26">
        <f t="shared" si="5"/>
        <v>11721928.42</v>
      </c>
      <c r="H12" s="23">
        <f t="shared" si="2"/>
        <v>1.4906952458050399E-3</v>
      </c>
      <c r="I12" s="32"/>
      <c r="J12" s="47"/>
      <c r="K12" s="48"/>
    </row>
    <row r="13" spans="1:13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7">D14</f>
        <v>0</v>
      </c>
      <c r="E13" s="15">
        <f t="shared" si="7"/>
        <v>0</v>
      </c>
      <c r="F13" s="15">
        <f t="shared" si="7"/>
        <v>0</v>
      </c>
      <c r="G13" s="24">
        <f t="shared" si="5"/>
        <v>1447368.12</v>
      </c>
      <c r="H13" s="25">
        <f t="shared" si="2"/>
        <v>0</v>
      </c>
      <c r="I13" s="31"/>
      <c r="J13" s="45"/>
      <c r="K13" s="46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3"/>
        <v>0</v>
      </c>
      <c r="G14" s="26">
        <f t="shared" si="5"/>
        <v>1447368.12</v>
      </c>
      <c r="H14" s="23">
        <f t="shared" si="2"/>
        <v>0</v>
      </c>
      <c r="I14" s="33">
        <v>44711</v>
      </c>
      <c r="J14" s="35"/>
      <c r="K14" s="36"/>
    </row>
    <row r="15" spans="1:13" x14ac:dyDescent="0.4">
      <c r="A15" s="12" t="s">
        <v>15</v>
      </c>
      <c r="B15" s="19">
        <f>B16</f>
        <v>5000000</v>
      </c>
      <c r="C15" s="19">
        <f>C16</f>
        <v>36500</v>
      </c>
      <c r="D15" s="19">
        <f t="shared" ref="D15:F16" si="8">D16</f>
        <v>0</v>
      </c>
      <c r="E15" s="19">
        <f t="shared" si="8"/>
        <v>0</v>
      </c>
      <c r="F15" s="19">
        <f t="shared" si="8"/>
        <v>0</v>
      </c>
      <c r="G15" s="24">
        <f t="shared" si="5"/>
        <v>5000000</v>
      </c>
      <c r="H15" s="25">
        <f t="shared" si="2"/>
        <v>0</v>
      </c>
      <c r="I15" s="31"/>
      <c r="J15" s="45"/>
      <c r="K15" s="46"/>
    </row>
    <row r="16" spans="1:13" x14ac:dyDescent="0.4">
      <c r="A16" s="20" t="s">
        <v>14</v>
      </c>
      <c r="B16" s="19">
        <f>B17</f>
        <v>5000000</v>
      </c>
      <c r="C16" s="19">
        <f>SUM(C17:C17)</f>
        <v>36500</v>
      </c>
      <c r="D16" s="19">
        <f t="shared" si="8"/>
        <v>0</v>
      </c>
      <c r="E16" s="19">
        <f t="shared" si="8"/>
        <v>0</v>
      </c>
      <c r="F16" s="19">
        <f t="shared" si="8"/>
        <v>0</v>
      </c>
      <c r="G16" s="24">
        <f t="shared" si="5"/>
        <v>5000000</v>
      </c>
      <c r="H16" s="25">
        <f t="shared" si="2"/>
        <v>0</v>
      </c>
      <c r="I16" s="31"/>
      <c r="J16" s="45"/>
      <c r="K16" s="46"/>
    </row>
    <row r="17" spans="1:13" ht="92.25" customHeight="1" x14ac:dyDescent="0.4">
      <c r="A17" s="22" t="s">
        <v>18</v>
      </c>
      <c r="B17" s="27">
        <v>5000000</v>
      </c>
      <c r="C17" s="14">
        <v>36500</v>
      </c>
      <c r="D17" s="27">
        <v>0</v>
      </c>
      <c r="E17" s="27">
        <v>0</v>
      </c>
      <c r="F17" s="27">
        <f t="shared" si="3"/>
        <v>0</v>
      </c>
      <c r="G17" s="51">
        <f t="shared" si="5"/>
        <v>5000000</v>
      </c>
      <c r="H17" s="52">
        <f t="shared" si="2"/>
        <v>0</v>
      </c>
      <c r="I17" s="34">
        <v>44651</v>
      </c>
      <c r="J17" s="49"/>
      <c r="K17" s="50"/>
      <c r="L17" s="3"/>
      <c r="M17" s="3"/>
    </row>
    <row r="18" spans="1:13" x14ac:dyDescent="0.4">
      <c r="A18" s="21"/>
      <c r="B18" s="19">
        <f>B6+B10+B15</f>
        <v>129424906.45</v>
      </c>
      <c r="C18" s="19">
        <f>C6+C10+C15</f>
        <v>1476631.27</v>
      </c>
      <c r="D18" s="19">
        <f t="shared" ref="D18:F18" si="9">D6+D10+D15</f>
        <v>11617104.91</v>
      </c>
      <c r="E18" s="19">
        <f t="shared" si="9"/>
        <v>23268956.77</v>
      </c>
      <c r="F18" s="19">
        <f t="shared" si="9"/>
        <v>11651851.859999999</v>
      </c>
      <c r="G18" s="24">
        <f t="shared" si="5"/>
        <v>106155949.68000001</v>
      </c>
      <c r="H18" s="25">
        <f t="shared" si="2"/>
        <v>0.1797873176674025</v>
      </c>
      <c r="I18" s="31"/>
      <c r="J18" s="45"/>
      <c r="K18" s="46"/>
    </row>
    <row r="19" spans="1:13" ht="4.5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3" ht="14.2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3" ht="84" customHeight="1" x14ac:dyDescent="0.4">
      <c r="A21" s="37" t="s">
        <v>16</v>
      </c>
      <c r="B21" s="37"/>
      <c r="C21" s="37"/>
      <c r="D21" s="37"/>
      <c r="E21" s="28"/>
      <c r="F21" s="28"/>
      <c r="G21" s="1" t="s">
        <v>17</v>
      </c>
      <c r="J21" s="2"/>
    </row>
    <row r="22" spans="1:13" x14ac:dyDescent="0.4">
      <c r="A22" s="4"/>
      <c r="B22" s="2"/>
      <c r="C22" s="2"/>
      <c r="D22" s="2"/>
      <c r="E22" s="2"/>
      <c r="F22" s="2"/>
      <c r="G22" s="2"/>
      <c r="H22" s="2"/>
      <c r="I22" s="2"/>
      <c r="J22" s="2"/>
    </row>
    <row r="24" spans="1:13" x14ac:dyDescent="0.4">
      <c r="G24" s="5"/>
    </row>
  </sheetData>
  <mergeCells count="20">
    <mergeCell ref="L8:M8"/>
    <mergeCell ref="L9:M9"/>
    <mergeCell ref="J17:K17"/>
    <mergeCell ref="J18:K18"/>
    <mergeCell ref="J16:K16"/>
    <mergeCell ref="J10:K10"/>
    <mergeCell ref="A21:D21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</mergeCells>
  <pageMargins left="0.15748031496062992" right="0.15748031496062992" top="0.17" bottom="0.15748031496062992" header="0.17" footer="0.15748031496062992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2022-02-11T10:29:38Z</cp:lastPrinted>
  <dcterms:created xsi:type="dcterms:W3CDTF">2019-07-19T11:40:04Z</dcterms:created>
  <dcterms:modified xsi:type="dcterms:W3CDTF">2022-02-11T10:29:46Z</dcterms:modified>
</cp:coreProperties>
</file>